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ОКСАНА\СОВЕТ ДЕПУТАТОВ\ЗАСЕДАНИЯ\2025\СД-22-22.12.2025\1-22-Реш СД - бюджет на 2026\"/>
    </mc:Choice>
  </mc:AlternateContent>
  <bookViews>
    <workbookView xWindow="-120" yWindow="-120" windowWidth="23250" windowHeight="13170"/>
  </bookViews>
  <sheets>
    <sheet name="Лист1" sheetId="1" r:id="rId1"/>
  </sheets>
  <definedNames>
    <definedName name="_xlnm._FilterDatabase" localSheetId="0" hidden="1">Лист1!$A$14:$M$78</definedName>
    <definedName name="_xlnm.Print_Titles" localSheetId="0">Лист1!$12:$14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7" i="1" l="1"/>
  <c r="E77" i="1"/>
  <c r="G77" i="1"/>
  <c r="H77" i="1"/>
  <c r="I77" i="1"/>
  <c r="K77" i="1"/>
  <c r="L77" i="1"/>
  <c r="C51" i="1"/>
  <c r="C70" i="1" l="1"/>
  <c r="C69" i="1"/>
  <c r="C68" i="1"/>
  <c r="C49" i="1" l="1"/>
  <c r="C48" i="1"/>
  <c r="C64" i="1"/>
  <c r="C63" i="1"/>
  <c r="C46" i="1"/>
  <c r="C62" i="1" l="1"/>
  <c r="C61" i="1"/>
  <c r="C59" i="1"/>
  <c r="C60" i="1"/>
  <c r="F60" i="1"/>
  <c r="J75" i="1"/>
  <c r="F75" i="1"/>
  <c r="C74" i="1"/>
  <c r="C73" i="1"/>
  <c r="J55" i="1" l="1"/>
  <c r="J54" i="1"/>
  <c r="J53" i="1"/>
  <c r="J52" i="1"/>
  <c r="F51" i="1"/>
  <c r="J51" i="1"/>
  <c r="J37" i="1"/>
  <c r="F37" i="1"/>
  <c r="C37" i="1"/>
  <c r="J36" i="1"/>
  <c r="F36" i="1"/>
  <c r="C36" i="1"/>
  <c r="C32" i="1"/>
  <c r="C31" i="1"/>
  <c r="J66" i="1"/>
  <c r="F66" i="1"/>
  <c r="J47" i="1"/>
  <c r="F47" i="1"/>
  <c r="C47" i="1"/>
  <c r="C65" i="1"/>
  <c r="J30" i="1"/>
  <c r="F30" i="1"/>
  <c r="C57" i="1"/>
  <c r="F17" i="1" l="1"/>
  <c r="C76" i="1"/>
  <c r="C75" i="1"/>
  <c r="F74" i="1"/>
  <c r="F73" i="1"/>
  <c r="F72" i="1"/>
  <c r="C72" i="1"/>
  <c r="F71" i="1"/>
  <c r="C71" i="1"/>
  <c r="J65" i="1"/>
  <c r="F65" i="1"/>
  <c r="J58" i="1"/>
  <c r="J57" i="1"/>
  <c r="F57" i="1"/>
  <c r="J56" i="1"/>
  <c r="F50" i="1"/>
  <c r="C50" i="1"/>
  <c r="F45" i="1"/>
  <c r="C45" i="1"/>
  <c r="F44" i="1"/>
  <c r="C44" i="1"/>
  <c r="F43" i="1"/>
  <c r="C43" i="1"/>
  <c r="F42" i="1"/>
  <c r="C42" i="1"/>
  <c r="F41" i="1"/>
  <c r="C41" i="1"/>
  <c r="F40" i="1"/>
  <c r="C40" i="1"/>
  <c r="F39" i="1"/>
  <c r="C39" i="1"/>
  <c r="F67" i="1"/>
  <c r="C67" i="1"/>
  <c r="F35" i="1"/>
  <c r="C35" i="1"/>
  <c r="J34" i="1"/>
  <c r="F34" i="1"/>
  <c r="J33" i="1"/>
  <c r="F33" i="1"/>
  <c r="C33" i="1"/>
  <c r="F32" i="1"/>
  <c r="F31" i="1"/>
  <c r="F38" i="1"/>
  <c r="C38" i="1"/>
  <c r="F29" i="1"/>
  <c r="C29" i="1"/>
  <c r="J28" i="1"/>
  <c r="J27" i="1"/>
  <c r="J26" i="1"/>
  <c r="J25" i="1"/>
  <c r="F25" i="1"/>
  <c r="C25" i="1"/>
  <c r="J24" i="1"/>
  <c r="J23" i="1"/>
  <c r="J22" i="1"/>
  <c r="J21" i="1"/>
  <c r="J20" i="1"/>
  <c r="J19" i="1"/>
  <c r="J18" i="1"/>
  <c r="J17" i="1"/>
  <c r="F16" i="1"/>
  <c r="C16" i="1"/>
  <c r="J15" i="1"/>
  <c r="F15" i="1"/>
  <c r="C15" i="1"/>
  <c r="C77" i="1" l="1"/>
  <c r="F76" i="1"/>
  <c r="F77" i="1" s="1"/>
  <c r="J76" i="1"/>
  <c r="J77" i="1" s="1"/>
</calcChain>
</file>

<file path=xl/sharedStrings.xml><?xml version="1.0" encoding="utf-8"?>
<sst xmlns="http://schemas.openxmlformats.org/spreadsheetml/2006/main" count="87" uniqueCount="81">
  <si>
    <t>Наименование</t>
  </si>
  <si>
    <t>Строительство системы ливневой канализации д.Раздоры, Одинцовский г.о., Московская область (в т.ч. ПИР)</t>
  </si>
  <si>
    <t>Строительство блочно-модульных очистных сооружений с. Каринское Одинцовский г.о.</t>
  </si>
  <si>
    <t>Реконструкция ВЗУ №6 Одинцовский городской округ</t>
  </si>
  <si>
    <t>Реконструкция ВЗУ №1  р.п. Большие Вяземы, Одинцовский г.о.</t>
  </si>
  <si>
    <t xml:space="preserve">Реконструкция ВЗУ №9 Одинцовский городской округ	</t>
  </si>
  <si>
    <t xml:space="preserve">Реконструкция ВЗУ-10 Одинцовский городской округ	</t>
  </si>
  <si>
    <t>Реконструкция ВЗУ №5, расположенного по адресу: Московская область, Одинцовский г.о., р.п. Большие Вяземы, ул. Институт, корпус Б</t>
  </si>
  <si>
    <t xml:space="preserve">Реконструкция ВЗУ -2   г.п. Большие Вяземы, Одинцовский г.о.	</t>
  </si>
  <si>
    <t xml:space="preserve">Реконструкция ВЗУ -7 г.п. Одинцово Одинцовский г.о.	</t>
  </si>
  <si>
    <t>Реконструкция ВЗУ с инженерными коммуникациями (насосная станция 2-ого подъема), расположенного по адресу: Одинцовский г.о., п. ВНИИССОК, ул. Дружбы, стр.1/1)</t>
  </si>
  <si>
    <t xml:space="preserve">Реконструкция ВЗУ  Н.Ромашково Одинцовский г.о.	</t>
  </si>
  <si>
    <t xml:space="preserve">Реконструкция ВЗУ  в г. Кубинка Одинцовский г.о.	</t>
  </si>
  <si>
    <t>Реконструкция ВЗУ д.Дунино Одинцовский городской округ</t>
  </si>
  <si>
    <t>Реконструкция очистных сооружений производительностью 12 425 м3/сут, расположенных по адресу: Московская область, г. Звенигород, Верхний Посад, проезд Проектируемый, владение 21 (в т.ч. ПИР)</t>
  </si>
  <si>
    <t>Строительство хозяйственно-бытовой канализации в с.Ромашково через с. Немчиновка с реконструкцией существующих объектов ( в.т.ч. ПИР, в.т.ч. тех. присоединение)</t>
  </si>
  <si>
    <t>Реконструкция сети водоотведения поверхностных стоков ЖК "Гусарская Баллада" Одинцовский г.о.</t>
  </si>
  <si>
    <t>Реконструкция водозаборного узла на территории пос. Барвиха (в т.ч. ПИР)</t>
  </si>
  <si>
    <t>Строительство блочно-модульной котельной, мощностью 5 МВт, расположенной по адресу: Московская область, Одинцовский г.о., д.Хлюпино ( в т.ч. ПИР)</t>
  </si>
  <si>
    <t>Строительство сетей хозяйственно-бытовой канализации от д. Раздоры до д. Шульгино Одинцовского г.о. (в т.ч. ПИР) 1-2 этапы</t>
  </si>
  <si>
    <t>Строительство сетей водоснабжения от д. Раздоры до д. Шульгино Одинцовский г.о. (в т.ч. ПИР) (1 и 2 этапы)</t>
  </si>
  <si>
    <t>Реконструкция котельной по адресу : Московская обл., Одинцовский г.о., г. Звенигород, ул. Ленина, д.30. , ( в т .ч. ПИР)</t>
  </si>
  <si>
    <t xml:space="preserve">Реконструкция котельной по адресу: Московская обл., Одинцовский г.о., г. Звенигород, пер. Зареченский, 27 ( в т .ч. ПИР)	</t>
  </si>
  <si>
    <t>Строительство водозаборного узла, расположенного по адресу: Московская область, Одинцовский г.о., д. Хлюпино. (в т.ч. ПИР)</t>
  </si>
  <si>
    <t>Строительство БМК на 3 МВт по адресу: Московская область, Одинцовский г.о., п. ПМС-4 (в т.ч. ПИР)</t>
  </si>
  <si>
    <t>Реконструкция котельной по адресу: Московская область, Одинцовский г.о., г. Звенигород, пр-д Ветеранов, д.6 (в т.ч. ПИР)</t>
  </si>
  <si>
    <t>Реконструкция котельной по адресу: Московская область, Одинцовский г.о., п. Кубинка-10 в/г 10 (в т.ч. ПИР)</t>
  </si>
  <si>
    <t>Реконструкция ВЗУ-8 г.п. Одинцово Одинцовский г.о.</t>
  </si>
  <si>
    <t>Водопроводная сеть с реконструкцией водозаборного узла "Верхнее Ромашково" по адресу: Одинцовский г.о, с. Ромашково</t>
  </si>
  <si>
    <t>Реконструкция ВЗУ ПМС-4 п.Часцы Одинцовский г.о.</t>
  </si>
  <si>
    <t>Строительство и реконструкция сетей водоотведения в п. Усово-Тупик Одинцовский г.о.</t>
  </si>
  <si>
    <t>Сети водоснабжения к жилым домам на территории Одинцовского городского округа в районе с. Успенское</t>
  </si>
  <si>
    <t xml:space="preserve">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	</t>
  </si>
  <si>
    <t>Обеспечение мероприятий по переселению граждан из аварийного жилищного фонда, признанного таковым после 1 января 2017 года</t>
  </si>
  <si>
    <t>Итого:</t>
  </si>
  <si>
    <t>Всего</t>
  </si>
  <si>
    <t>за счет средств федерального бюджета</t>
  </si>
  <si>
    <t xml:space="preserve">за счет средств бюджета Московской области </t>
  </si>
  <si>
    <t>за счет счет средств бюджета городского округа</t>
  </si>
  <si>
    <t>Объемы финансирования на  2026 год, тыс. руб.</t>
  </si>
  <si>
    <t>Объемы финансирования на  2027 год, тыс. руб.</t>
  </si>
  <si>
    <t>№ п/п</t>
  </si>
  <si>
    <t>Приложение 7</t>
  </si>
  <si>
    <t>Одинцовского городского округа</t>
  </si>
  <si>
    <t>Московской области</t>
  </si>
  <si>
    <t>Строительство новых блоков грубой и биологической очистки, нового блока доочистки на очистных сооружениях, расположенных по адресу: п. ВНИИССОК, ул. Липовая, д.1-а (в том числе ПИР</t>
  </si>
  <si>
    <t>Расходы бюджета Одинцовского городского округа на осуществление бюджетных инвестиций в объекты капитального строительства муниципальной собственности Одинцовского городского округа на 2026 год и плановый период 2027 и 2028 годов</t>
  </si>
  <si>
    <t>Объемы финансирования на  2028 год, тыс. руб.</t>
  </si>
  <si>
    <t>Реконструкция очистных сооружений, производительностью 746,9 м3/сут деревни Липки, стр. 126 А, Московской области (в т.ч. ПИР)</t>
  </si>
  <si>
    <t>Реконструкция ВЗУ, производительностью 1 265 м3/сут деревни Липки, стр. 126, Московская область со строительством водоводов (в т.ч. ПИР)</t>
  </si>
  <si>
    <t xml:space="preserve"> Строительство автомобильной дороги общего пользования местного значения в д. Труфановка (в т.ч. ПИР)</t>
  </si>
  <si>
    <t>Выполнение проектно-изыскательских работ по объекту: "Реконструкция ул. Радужная, г. Звенигород"</t>
  </si>
  <si>
    <t>Разработка документации по планировке территории по объекту "Реконструкция Советского проспекта на участке от автомобильной дороги М-1 "Беларусь" до ул. Московская в  Одинцовском городском  округе Московской области"</t>
  </si>
  <si>
    <t xml:space="preserve"> Разработка документации по планировке территории по объекту "Реконструкция ул. Московская на участке от Советского проспекта  до 1-я Запрудная ул.  в  Одинцовском городском  округе Московской области"</t>
  </si>
  <si>
    <t>начальника Финансово-казначейского управления</t>
  </si>
  <si>
    <t>А.И. Бендо</t>
  </si>
  <si>
    <t>Строительство сетей и сооружений водопровода и бытовой канализации в деревне Подушкино Одинцовского городского округа Московской области</t>
  </si>
  <si>
    <t xml:space="preserve">Реконструкция ВЗУ п.д.х. Жуковка-1, устройство (бурение) дополнительной скважины, увеличение РЧВ до 1560 куб. м., модернизация станции 2 подъема, модернизация станции водоочистки и обезжелезивания ( в т.ч. ПИР) </t>
  </si>
  <si>
    <t>Реконструкция сети водоснабжения п. Кубинка-10 (в т.ч. ПИР)</t>
  </si>
  <si>
    <t>Реконструкция самотёчного коллектора Подушкинское шоссе, строение 1 с увеличением диаметра на Ду 300 мм ( в т.ч. ПИР)</t>
  </si>
  <si>
    <t>Реконструкция участка самотечного коллектора  диаметра  Ду 800 мм п.Новоивановское (в т.ч. ПИР)</t>
  </si>
  <si>
    <t>Реконструкция КНС-2 ул. Гвардейская ЖК"Гусарская баллада", в связи с высоким износом, для обеспечения водоотведения ( в т.ч. ПИР)</t>
  </si>
  <si>
    <t>Реконструкция КНС №1 п. Ильинское ( в т.ч. ПИР)</t>
  </si>
  <si>
    <t>Реконструкция КНС №2 п. Ильинское ( в т.ч. ПИР)</t>
  </si>
  <si>
    <t>Реконструкция КНС-3 ул. Гвардейская ЖК"Гусарская баллада" ( в т.ч. ПИР)</t>
  </si>
  <si>
    <t>Реконструкция сетей водоснабжения по адресу: Московская область, Одинцовский г.о., п. Большие Вяземы.,ул. Городок -17, в том числе ПИР</t>
  </si>
  <si>
    <t>Реконструкция сетей водоотведения по адресу: Московская область, Одинцовский г.о., п. Большие Вяземы.,ул. Городок -17, в том числе ПИР</t>
  </si>
  <si>
    <t>Реконструкция тепловых сетей котельной по адресу: Московская обл., Одинцовский г.о., г. Звенигород, ул. Ленина, д.30 ( в т .ч. ПИР)</t>
  </si>
  <si>
    <t>Реконструкция участков тепловых сетей котельной № 278 по адресу: Московская область, Одинцовский г.о., городок Кубинка-1, Кубинка (в т.ч. ПИР)</t>
  </si>
  <si>
    <t>Реконструкция участков тепловых сетей по адресу: Московская область, Одинцовский г.о., п. Барвиха (в т.ч. ПИР)</t>
  </si>
  <si>
    <t>Реконструкция участков тепловых сетей по адресу: Московская область, Одинцовский г.о., р.п. Большие Вяземы, ул. Городок 17 (в т.ч. ПИР)</t>
  </si>
  <si>
    <t>Реконструкция участков тепловых сетей по адресу: Московская область, Одинцовский г.о., пос. Старый Городок (в т.ч. ПИР)</t>
  </si>
  <si>
    <t>Реконструкция участков тепловых сетей по адресу: Московская область, Одинцовский г.о., г. Кубинка, Кубинка-10, в/г 10 (в т.ч. ПИР)</t>
  </si>
  <si>
    <t>Реконструкция ЦТП по адресу: Московская область, Одинцовский г.о., г. Кубинка, Кубинка-10, в/г 10 (в т.ч. ПИР)</t>
  </si>
  <si>
    <t>Реконструкция улицы Чистяковой от 19 км Можайского шоссе до Нового выхода на Московскую кольцевую автомобильную дорогу</t>
  </si>
  <si>
    <t>Разработка документации по планировке территории по объекту "Строительство автомобильной дороги с целью обеспечения транспортной доступности  АНО  "Школа "Президент" в д. Жуковка Одинцовского городского округа Московской области"</t>
  </si>
  <si>
    <t>Реконструкция проезда в д. Жуковка в Одинцовском городском округе Московской области</t>
  </si>
  <si>
    <t>Строительство ВЗУ и водопровода в п. Усово-Тупик Одинцовский г.о. (в т.ч. ПИР)</t>
  </si>
  <si>
    <t>Исполняющий обязанности заместителя Главы Одинцовского городского округа -</t>
  </si>
  <si>
    <t>к решению Совета депутатов</t>
  </si>
  <si>
    <t>от 22.12.2025 № 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</si>
</sst>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&gt;=0.005]#,##0.00000,;[Red][&lt;=-0.005]\-#,##0.00000,;#,##0.00000,"/>
    <numFmt numFmtId="165" formatCode="#,##0.00000_ ;[Red]\-#,##0.00000\ "/>
  </numFmts>
  <fonts count="12" x14ac:knownFonts="1">
    <font>
      <sz val="11"/>
      <color indexed="8"/>
      <name val="Calibri"/>
      <family val="2"/>
      <scheme val="minor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164" fontId="6" fillId="2" borderId="1" xfId="0" applyNumberFormat="1" applyFont="1" applyFill="1" applyBorder="1" applyAlignment="1">
      <alignment horizontal="right" vertical="center"/>
    </xf>
    <xf numFmtId="0" fontId="0" fillId="2" borderId="1" xfId="0" applyFill="1" applyBorder="1"/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9" fillId="2" borderId="0" xfId="0" applyFont="1" applyFill="1"/>
    <xf numFmtId="0" fontId="3" fillId="2" borderId="0" xfId="0" applyFont="1" applyFill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right" vertical="center"/>
    </xf>
    <xf numFmtId="0" fontId="11" fillId="2" borderId="0" xfId="0" applyFont="1" applyFill="1"/>
    <xf numFmtId="0" fontId="10" fillId="2" borderId="1" xfId="0" applyFont="1" applyFill="1" applyBorder="1"/>
    <xf numFmtId="0" fontId="5" fillId="2" borderId="1" xfId="0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horizontal="right" vertical="center"/>
    </xf>
    <xf numFmtId="165" fontId="0" fillId="2" borderId="0" xfId="0" applyNumberFormat="1" applyFill="1"/>
    <xf numFmtId="0" fontId="8" fillId="2" borderId="0" xfId="0" applyFont="1" applyFill="1"/>
    <xf numFmtId="0" fontId="8" fillId="2" borderId="0" xfId="0" applyFont="1" applyFill="1" applyAlignment="1">
      <alignment vertical="top"/>
    </xf>
    <xf numFmtId="0" fontId="6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tabSelected="1" zoomScale="85" zoomScaleNormal="85" workbookViewId="0">
      <selection activeCell="B4" sqref="B4"/>
    </sheetView>
  </sheetViews>
  <sheetFormatPr defaultColWidth="9.140625" defaultRowHeight="15" x14ac:dyDescent="0.25"/>
  <cols>
    <col min="1" max="1" width="5.140625" style="5" customWidth="1"/>
    <col min="2" max="2" width="110" style="5" customWidth="1"/>
    <col min="3" max="3" width="24.85546875" style="5" customWidth="1"/>
    <col min="4" max="4" width="21.140625" style="5" customWidth="1"/>
    <col min="5" max="5" width="24" style="5" customWidth="1"/>
    <col min="6" max="6" width="18.140625" style="5" customWidth="1"/>
    <col min="7" max="7" width="16.42578125" style="5" customWidth="1"/>
    <col min="8" max="8" width="22.140625" style="5" customWidth="1"/>
    <col min="9" max="9" width="22.5703125" style="5" customWidth="1"/>
    <col min="10" max="10" width="18.85546875" style="5" customWidth="1"/>
    <col min="11" max="11" width="23.28515625" style="5" customWidth="1"/>
    <col min="12" max="12" width="20.7109375" style="5" customWidth="1"/>
    <col min="13" max="16384" width="9.140625" style="5"/>
  </cols>
  <sheetData>
    <row r="1" spans="1:13" ht="12.75" customHeight="1" x14ac:dyDescent="0.25">
      <c r="B1" s="6"/>
      <c r="C1" s="7"/>
      <c r="D1" s="7"/>
      <c r="E1" s="7"/>
      <c r="F1" s="7"/>
      <c r="G1" s="7"/>
      <c r="H1" s="7"/>
      <c r="I1" s="7"/>
      <c r="J1" s="7"/>
    </row>
    <row r="2" spans="1:13" ht="12.75" customHeight="1" x14ac:dyDescent="0.25">
      <c r="B2" s="6"/>
      <c r="C2" s="7"/>
      <c r="D2" s="7"/>
      <c r="E2" s="7"/>
      <c r="F2" s="7"/>
      <c r="G2" s="7"/>
      <c r="H2" s="7"/>
      <c r="I2" s="7"/>
      <c r="J2" s="7"/>
    </row>
    <row r="3" spans="1:13" ht="12.75" customHeight="1" x14ac:dyDescent="0.25">
      <c r="B3" s="6"/>
      <c r="C3" s="7"/>
      <c r="D3" s="7"/>
      <c r="E3" s="7"/>
      <c r="F3" s="7"/>
      <c r="G3" s="7"/>
      <c r="H3" s="7"/>
      <c r="I3" s="7"/>
      <c r="J3" s="7"/>
      <c r="K3" s="8" t="s">
        <v>42</v>
      </c>
      <c r="L3" s="8"/>
    </row>
    <row r="4" spans="1:13" ht="12.75" customHeight="1" x14ac:dyDescent="0.25">
      <c r="B4" s="6"/>
      <c r="C4" s="7"/>
      <c r="D4" s="7"/>
      <c r="E4" s="7"/>
      <c r="F4" s="7"/>
      <c r="G4" s="7"/>
      <c r="H4" s="7"/>
      <c r="I4" s="7"/>
      <c r="J4" s="7"/>
      <c r="K4" s="8" t="s">
        <v>79</v>
      </c>
      <c r="L4" s="8"/>
    </row>
    <row r="5" spans="1:13" ht="12.75" customHeight="1" x14ac:dyDescent="0.25">
      <c r="B5" s="6"/>
      <c r="C5" s="7"/>
      <c r="D5" s="7"/>
      <c r="E5" s="7"/>
      <c r="F5" s="7"/>
      <c r="G5" s="7"/>
      <c r="H5" s="7"/>
      <c r="I5" s="7"/>
      <c r="J5" s="7"/>
      <c r="K5" s="8" t="s">
        <v>43</v>
      </c>
      <c r="L5" s="8"/>
    </row>
    <row r="6" spans="1:13" ht="12.75" customHeight="1" x14ac:dyDescent="0.25">
      <c r="B6" s="6"/>
      <c r="C6" s="7"/>
      <c r="D6" s="7"/>
      <c r="E6" s="7"/>
      <c r="F6" s="7"/>
      <c r="G6" s="7"/>
      <c r="H6" s="7"/>
      <c r="I6" s="7"/>
      <c r="J6" s="7"/>
      <c r="K6" s="8" t="s">
        <v>44</v>
      </c>
      <c r="L6" s="9"/>
    </row>
    <row r="7" spans="1:13" ht="12.75" customHeight="1" x14ac:dyDescent="0.25">
      <c r="B7" s="6"/>
      <c r="C7" s="7"/>
      <c r="D7" s="7"/>
      <c r="E7" s="7"/>
      <c r="F7" s="7"/>
      <c r="G7" s="7"/>
      <c r="H7" s="7"/>
      <c r="I7" s="7"/>
      <c r="J7" s="7"/>
      <c r="K7" s="10" t="s">
        <v>80</v>
      </c>
      <c r="L7" s="10"/>
    </row>
    <row r="8" spans="1:13" ht="12.75" customHeight="1" x14ac:dyDescent="0.25">
      <c r="B8" s="6"/>
      <c r="C8" s="7"/>
      <c r="D8" s="7"/>
      <c r="E8" s="7"/>
      <c r="F8" s="7"/>
      <c r="G8" s="7"/>
      <c r="H8" s="7"/>
      <c r="I8" s="7"/>
      <c r="J8" s="7"/>
      <c r="K8" s="8"/>
      <c r="L8" s="8"/>
    </row>
    <row r="9" spans="1:13" ht="49.9" customHeight="1" x14ac:dyDescent="0.25">
      <c r="A9" s="25" t="s">
        <v>46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11"/>
    </row>
    <row r="10" spans="1:13" ht="3" customHeight="1" x14ac:dyDescent="0.25">
      <c r="B10" s="24"/>
      <c r="C10" s="24"/>
      <c r="D10" s="24"/>
      <c r="E10" s="24"/>
      <c r="F10" s="24"/>
      <c r="G10" s="24"/>
      <c r="H10" s="24"/>
      <c r="I10" s="24"/>
      <c r="J10" s="24"/>
    </row>
    <row r="11" spans="1:13" ht="6" customHeight="1" x14ac:dyDescent="0.25">
      <c r="B11" s="24"/>
      <c r="C11" s="24"/>
      <c r="D11" s="24"/>
      <c r="E11" s="24"/>
      <c r="F11" s="24"/>
      <c r="G11" s="24"/>
      <c r="H11" s="24"/>
      <c r="I11" s="24"/>
      <c r="J11" s="24"/>
    </row>
    <row r="12" spans="1:13" ht="37.15" customHeight="1" x14ac:dyDescent="0.25">
      <c r="A12" s="23" t="s">
        <v>41</v>
      </c>
      <c r="B12" s="27" t="s">
        <v>0</v>
      </c>
      <c r="C12" s="26" t="s">
        <v>39</v>
      </c>
      <c r="D12" s="26"/>
      <c r="E12" s="26"/>
      <c r="F12" s="26" t="s">
        <v>40</v>
      </c>
      <c r="G12" s="26"/>
      <c r="H12" s="26"/>
      <c r="I12" s="26"/>
      <c r="J12" s="26" t="s">
        <v>47</v>
      </c>
      <c r="K12" s="26"/>
      <c r="L12" s="26"/>
    </row>
    <row r="13" spans="1:13" ht="65.25" customHeight="1" x14ac:dyDescent="0.25">
      <c r="A13" s="23"/>
      <c r="B13" s="28"/>
      <c r="C13" s="12" t="s">
        <v>35</v>
      </c>
      <c r="D13" s="12" t="s">
        <v>37</v>
      </c>
      <c r="E13" s="12" t="s">
        <v>38</v>
      </c>
      <c r="F13" s="12" t="s">
        <v>35</v>
      </c>
      <c r="G13" s="12" t="s">
        <v>36</v>
      </c>
      <c r="H13" s="12" t="s">
        <v>37</v>
      </c>
      <c r="I13" s="12" t="s">
        <v>38</v>
      </c>
      <c r="J13" s="12" t="s">
        <v>35</v>
      </c>
      <c r="K13" s="12" t="s">
        <v>37</v>
      </c>
      <c r="L13" s="12" t="s">
        <v>38</v>
      </c>
    </row>
    <row r="14" spans="1:13" ht="13.5" customHeight="1" x14ac:dyDescent="0.25">
      <c r="A14" s="13"/>
      <c r="B14" s="14">
        <v>1</v>
      </c>
      <c r="C14" s="14">
        <v>2</v>
      </c>
      <c r="D14" s="14">
        <v>3</v>
      </c>
      <c r="E14" s="14">
        <v>4</v>
      </c>
      <c r="F14" s="14">
        <v>5</v>
      </c>
      <c r="G14" s="14">
        <v>6</v>
      </c>
      <c r="H14" s="14">
        <v>7</v>
      </c>
      <c r="I14" s="14">
        <v>8</v>
      </c>
      <c r="J14" s="14">
        <v>9</v>
      </c>
      <c r="K14" s="14">
        <v>10</v>
      </c>
      <c r="L14" s="14">
        <v>11</v>
      </c>
    </row>
    <row r="15" spans="1:13" ht="31.5" x14ac:dyDescent="0.25">
      <c r="A15" s="1">
        <v>1</v>
      </c>
      <c r="B15" s="2" t="s">
        <v>1</v>
      </c>
      <c r="C15" s="3">
        <f>SUM(D15:E15)</f>
        <v>134580740</v>
      </c>
      <c r="D15" s="3">
        <v>133234930</v>
      </c>
      <c r="E15" s="3">
        <v>1345810</v>
      </c>
      <c r="F15" s="3">
        <f>SUM(G15:I15)</f>
        <v>676820780</v>
      </c>
      <c r="G15" s="3"/>
      <c r="H15" s="3">
        <v>448159790</v>
      </c>
      <c r="I15" s="3">
        <v>228660990</v>
      </c>
      <c r="J15" s="3">
        <f>SUM(K15:L15)</f>
        <v>155808310</v>
      </c>
      <c r="K15" s="3">
        <v>97691810</v>
      </c>
      <c r="L15" s="3">
        <v>58116500</v>
      </c>
    </row>
    <row r="16" spans="1:13" ht="31.5" x14ac:dyDescent="0.25">
      <c r="A16" s="1">
        <v>2</v>
      </c>
      <c r="B16" s="2" t="s">
        <v>56</v>
      </c>
      <c r="C16" s="3">
        <f>SUM(D16:E16)</f>
        <v>83538240</v>
      </c>
      <c r="D16" s="3">
        <v>52211400</v>
      </c>
      <c r="E16" s="3">
        <v>31326840</v>
      </c>
      <c r="F16" s="3">
        <f>SUM(G16:I16)</f>
        <v>0</v>
      </c>
      <c r="G16" s="3"/>
      <c r="H16" s="3"/>
      <c r="I16" s="3"/>
      <c r="J16" s="3"/>
      <c r="K16" s="4"/>
      <c r="L16" s="4"/>
    </row>
    <row r="17" spans="1:12" ht="15.75" x14ac:dyDescent="0.25">
      <c r="A17" s="1">
        <v>3</v>
      </c>
      <c r="B17" s="2" t="s">
        <v>2</v>
      </c>
      <c r="C17" s="3"/>
      <c r="D17" s="3"/>
      <c r="E17" s="3"/>
      <c r="F17" s="3">
        <f>SUBTOTAL(9,G17:I17)</f>
        <v>180326020</v>
      </c>
      <c r="G17" s="3"/>
      <c r="H17" s="3">
        <v>152714040</v>
      </c>
      <c r="I17" s="3">
        <v>27611980</v>
      </c>
      <c r="J17" s="3">
        <f t="shared" ref="J17:J28" si="0">SUM(K17:L17)</f>
        <v>94681950</v>
      </c>
      <c r="K17" s="3">
        <v>59176210</v>
      </c>
      <c r="L17" s="3">
        <v>35505740</v>
      </c>
    </row>
    <row r="18" spans="1:12" ht="15.75" x14ac:dyDescent="0.25">
      <c r="A18" s="1">
        <v>4</v>
      </c>
      <c r="B18" s="2" t="s">
        <v>3</v>
      </c>
      <c r="C18" s="3"/>
      <c r="D18" s="3"/>
      <c r="E18" s="3"/>
      <c r="F18" s="3"/>
      <c r="G18" s="3"/>
      <c r="H18" s="3"/>
      <c r="I18" s="3"/>
      <c r="J18" s="3">
        <f t="shared" si="0"/>
        <v>77000000</v>
      </c>
      <c r="K18" s="3">
        <v>47894000</v>
      </c>
      <c r="L18" s="3">
        <v>29106000</v>
      </c>
    </row>
    <row r="19" spans="1:12" ht="15.75" x14ac:dyDescent="0.25">
      <c r="A19" s="1">
        <v>5</v>
      </c>
      <c r="B19" s="2" t="s">
        <v>4</v>
      </c>
      <c r="C19" s="3"/>
      <c r="D19" s="3"/>
      <c r="E19" s="3"/>
      <c r="F19" s="3"/>
      <c r="G19" s="3"/>
      <c r="H19" s="3"/>
      <c r="I19" s="3"/>
      <c r="J19" s="3">
        <f t="shared" si="0"/>
        <v>58000000</v>
      </c>
      <c r="K19" s="3">
        <v>36076000</v>
      </c>
      <c r="L19" s="3">
        <v>21924000</v>
      </c>
    </row>
    <row r="20" spans="1:12" ht="15.75" x14ac:dyDescent="0.25">
      <c r="A20" s="1">
        <v>6</v>
      </c>
      <c r="B20" s="2" t="s">
        <v>5</v>
      </c>
      <c r="C20" s="3"/>
      <c r="D20" s="3"/>
      <c r="E20" s="3"/>
      <c r="F20" s="3"/>
      <c r="G20" s="3"/>
      <c r="H20" s="3"/>
      <c r="I20" s="3"/>
      <c r="J20" s="3">
        <f t="shared" si="0"/>
        <v>77000000</v>
      </c>
      <c r="K20" s="3">
        <v>47894000</v>
      </c>
      <c r="L20" s="3">
        <v>29106000</v>
      </c>
    </row>
    <row r="21" spans="1:12" ht="15.75" x14ac:dyDescent="0.25">
      <c r="A21" s="1">
        <v>7</v>
      </c>
      <c r="B21" s="2" t="s">
        <v>6</v>
      </c>
      <c r="C21" s="3"/>
      <c r="D21" s="3"/>
      <c r="E21" s="3"/>
      <c r="F21" s="3"/>
      <c r="G21" s="3"/>
      <c r="H21" s="3"/>
      <c r="I21" s="3"/>
      <c r="J21" s="3">
        <f t="shared" si="0"/>
        <v>135295000</v>
      </c>
      <c r="K21" s="3">
        <v>84153490</v>
      </c>
      <c r="L21" s="3">
        <v>51141510</v>
      </c>
    </row>
    <row r="22" spans="1:12" ht="31.5" x14ac:dyDescent="0.25">
      <c r="A22" s="1">
        <v>8</v>
      </c>
      <c r="B22" s="2" t="s">
        <v>7</v>
      </c>
      <c r="C22" s="3"/>
      <c r="D22" s="3"/>
      <c r="E22" s="3"/>
      <c r="F22" s="3"/>
      <c r="G22" s="3"/>
      <c r="H22" s="3"/>
      <c r="I22" s="3"/>
      <c r="J22" s="3">
        <f t="shared" si="0"/>
        <v>127886940</v>
      </c>
      <c r="K22" s="3">
        <v>79545670</v>
      </c>
      <c r="L22" s="3">
        <v>48341270</v>
      </c>
    </row>
    <row r="23" spans="1:12" ht="15.75" x14ac:dyDescent="0.25">
      <c r="A23" s="1">
        <v>9</v>
      </c>
      <c r="B23" s="2" t="s">
        <v>8</v>
      </c>
      <c r="C23" s="3"/>
      <c r="D23" s="3"/>
      <c r="E23" s="3"/>
      <c r="F23" s="3"/>
      <c r="G23" s="3"/>
      <c r="H23" s="3"/>
      <c r="I23" s="3"/>
      <c r="J23" s="3">
        <f t="shared" si="0"/>
        <v>70150330</v>
      </c>
      <c r="K23" s="3">
        <v>43633500</v>
      </c>
      <c r="L23" s="3">
        <v>26516830</v>
      </c>
    </row>
    <row r="24" spans="1:12" ht="15.75" x14ac:dyDescent="0.25">
      <c r="A24" s="1">
        <v>10</v>
      </c>
      <c r="B24" s="2" t="s">
        <v>9</v>
      </c>
      <c r="C24" s="3"/>
      <c r="D24" s="3"/>
      <c r="E24" s="3"/>
      <c r="F24" s="3"/>
      <c r="G24" s="3"/>
      <c r="H24" s="3"/>
      <c r="I24" s="3"/>
      <c r="J24" s="3">
        <f t="shared" si="0"/>
        <v>100000000</v>
      </c>
      <c r="K24" s="3">
        <v>62200000</v>
      </c>
      <c r="L24" s="3">
        <v>37800000</v>
      </c>
    </row>
    <row r="25" spans="1:12" ht="52.5" customHeight="1" x14ac:dyDescent="0.25">
      <c r="A25" s="1">
        <v>11</v>
      </c>
      <c r="B25" s="2" t="s">
        <v>10</v>
      </c>
      <c r="C25" s="3">
        <f>SUM(D25:E25)</f>
        <v>300654703</v>
      </c>
      <c r="D25" s="3">
        <v>210618453</v>
      </c>
      <c r="E25" s="3">
        <v>90036250</v>
      </c>
      <c r="F25" s="3">
        <f>SUM(G25:I25)</f>
        <v>563226507</v>
      </c>
      <c r="G25" s="3"/>
      <c r="H25" s="3">
        <v>346184087</v>
      </c>
      <c r="I25" s="3">
        <v>217042420</v>
      </c>
      <c r="J25" s="3">
        <f t="shared" si="0"/>
        <v>330601240</v>
      </c>
      <c r="K25" s="3">
        <v>202914770</v>
      </c>
      <c r="L25" s="3">
        <v>127686470</v>
      </c>
    </row>
    <row r="26" spans="1:12" ht="24.75" customHeight="1" x14ac:dyDescent="0.25">
      <c r="A26" s="1">
        <v>12</v>
      </c>
      <c r="B26" s="2" t="s">
        <v>11</v>
      </c>
      <c r="C26" s="3"/>
      <c r="D26" s="3"/>
      <c r="E26" s="3"/>
      <c r="F26" s="3"/>
      <c r="G26" s="3"/>
      <c r="H26" s="3"/>
      <c r="I26" s="3"/>
      <c r="J26" s="3">
        <f t="shared" si="0"/>
        <v>25496730</v>
      </c>
      <c r="K26" s="3">
        <v>15858960</v>
      </c>
      <c r="L26" s="3">
        <v>9637770</v>
      </c>
    </row>
    <row r="27" spans="1:12" ht="34.5" customHeight="1" x14ac:dyDescent="0.25">
      <c r="A27" s="1">
        <v>13</v>
      </c>
      <c r="B27" s="2" t="s">
        <v>12</v>
      </c>
      <c r="C27" s="3"/>
      <c r="D27" s="3"/>
      <c r="E27" s="3"/>
      <c r="F27" s="3"/>
      <c r="G27" s="3"/>
      <c r="H27" s="3"/>
      <c r="I27" s="3"/>
      <c r="J27" s="3">
        <f t="shared" si="0"/>
        <v>17970640</v>
      </c>
      <c r="K27" s="3">
        <v>11177730</v>
      </c>
      <c r="L27" s="3">
        <v>6792910</v>
      </c>
    </row>
    <row r="28" spans="1:12" ht="15.75" x14ac:dyDescent="0.25">
      <c r="A28" s="1">
        <v>14</v>
      </c>
      <c r="B28" s="2" t="s">
        <v>13</v>
      </c>
      <c r="C28" s="3"/>
      <c r="D28" s="3"/>
      <c r="E28" s="3"/>
      <c r="F28" s="3"/>
      <c r="G28" s="3"/>
      <c r="H28" s="3"/>
      <c r="I28" s="3"/>
      <c r="J28" s="3">
        <f t="shared" si="0"/>
        <v>86166000</v>
      </c>
      <c r="K28" s="3">
        <v>53595250</v>
      </c>
      <c r="L28" s="3">
        <v>32570750</v>
      </c>
    </row>
    <row r="29" spans="1:12" ht="58.5" customHeight="1" x14ac:dyDescent="0.25">
      <c r="A29" s="1">
        <v>15</v>
      </c>
      <c r="B29" s="2" t="s">
        <v>45</v>
      </c>
      <c r="C29" s="3">
        <f>SUM(D29:E29)</f>
        <v>574119180</v>
      </c>
      <c r="D29" s="3">
        <v>359972730</v>
      </c>
      <c r="E29" s="3">
        <v>214146450</v>
      </c>
      <c r="F29" s="3">
        <f>SUM(G29:I29)</f>
        <v>0</v>
      </c>
      <c r="G29" s="3"/>
      <c r="H29" s="3"/>
      <c r="I29" s="3"/>
      <c r="J29" s="3"/>
      <c r="K29" s="3"/>
      <c r="L29" s="4"/>
    </row>
    <row r="30" spans="1:12" ht="56.25" customHeight="1" x14ac:dyDescent="0.25">
      <c r="A30" s="1">
        <v>16</v>
      </c>
      <c r="B30" s="2" t="s">
        <v>57</v>
      </c>
      <c r="C30" s="3"/>
      <c r="D30" s="3"/>
      <c r="E30" s="3"/>
      <c r="F30" s="3">
        <f>SUBTOTAL(9,G30:I30)</f>
        <v>147770000</v>
      </c>
      <c r="G30" s="3"/>
      <c r="H30" s="3">
        <v>91912940</v>
      </c>
      <c r="I30" s="3">
        <v>55857060</v>
      </c>
      <c r="J30" s="3">
        <f>SUBTOTAL(9,K30:L30)</f>
        <v>126660000</v>
      </c>
      <c r="K30" s="3">
        <v>78782520</v>
      </c>
      <c r="L30" s="3">
        <v>47877480</v>
      </c>
    </row>
    <row r="31" spans="1:12" ht="50.25" customHeight="1" x14ac:dyDescent="0.25">
      <c r="A31" s="1">
        <v>17</v>
      </c>
      <c r="B31" s="2" t="s">
        <v>48</v>
      </c>
      <c r="C31" s="3">
        <f>SUM(D31:E31)</f>
        <v>349007310</v>
      </c>
      <c r="D31" s="3">
        <v>217082540</v>
      </c>
      <c r="E31" s="3">
        <v>131924770</v>
      </c>
      <c r="F31" s="3">
        <f t="shared" ref="F31:F41" si="1">SUM(G31:I31)</f>
        <v>0</v>
      </c>
      <c r="G31" s="3"/>
      <c r="H31" s="3"/>
      <c r="I31" s="3"/>
      <c r="J31" s="3"/>
      <c r="K31" s="4"/>
      <c r="L31" s="4"/>
    </row>
    <row r="32" spans="1:12" ht="53.25" customHeight="1" x14ac:dyDescent="0.25">
      <c r="A32" s="1">
        <v>18</v>
      </c>
      <c r="B32" s="2" t="s">
        <v>49</v>
      </c>
      <c r="C32" s="3">
        <f>SUM(D32:E32)</f>
        <v>38676360</v>
      </c>
      <c r="D32" s="3">
        <v>24056690</v>
      </c>
      <c r="E32" s="3">
        <v>14619670</v>
      </c>
      <c r="F32" s="3">
        <f t="shared" si="1"/>
        <v>90244850</v>
      </c>
      <c r="G32" s="3"/>
      <c r="H32" s="3">
        <v>56132290</v>
      </c>
      <c r="I32" s="3">
        <v>34112560</v>
      </c>
      <c r="J32" s="3"/>
      <c r="K32" s="4"/>
      <c r="L32" s="4"/>
    </row>
    <row r="33" spans="1:12" ht="57.75" customHeight="1" x14ac:dyDescent="0.25">
      <c r="A33" s="1">
        <v>19</v>
      </c>
      <c r="B33" s="2" t="s">
        <v>15</v>
      </c>
      <c r="C33" s="3">
        <f>SUM(D33:E33)</f>
        <v>59000000</v>
      </c>
      <c r="D33" s="3">
        <v>36108000</v>
      </c>
      <c r="E33" s="3">
        <v>22892000</v>
      </c>
      <c r="F33" s="3">
        <f t="shared" si="1"/>
        <v>41855200</v>
      </c>
      <c r="G33" s="3"/>
      <c r="H33" s="3">
        <v>37000000</v>
      </c>
      <c r="I33" s="3">
        <v>4855200</v>
      </c>
      <c r="J33" s="3">
        <f>SUM(K33:L33)</f>
        <v>76254120</v>
      </c>
      <c r="K33" s="3">
        <v>46667520</v>
      </c>
      <c r="L33" s="3">
        <v>29586600</v>
      </c>
    </row>
    <row r="34" spans="1:12" ht="42" customHeight="1" x14ac:dyDescent="0.25">
      <c r="A34" s="1">
        <v>20</v>
      </c>
      <c r="B34" s="2" t="s">
        <v>16</v>
      </c>
      <c r="C34" s="3"/>
      <c r="D34" s="3"/>
      <c r="E34" s="3"/>
      <c r="F34" s="3">
        <f t="shared" si="1"/>
        <v>0</v>
      </c>
      <c r="G34" s="3"/>
      <c r="H34" s="3"/>
      <c r="I34" s="3"/>
      <c r="J34" s="3">
        <f>SUM(K34:L34)</f>
        <v>36530000</v>
      </c>
      <c r="K34" s="3">
        <v>22721660</v>
      </c>
      <c r="L34" s="3">
        <v>13808340</v>
      </c>
    </row>
    <row r="35" spans="1:12" ht="32.25" customHeight="1" x14ac:dyDescent="0.25">
      <c r="A35" s="1">
        <v>21</v>
      </c>
      <c r="B35" s="2" t="s">
        <v>17</v>
      </c>
      <c r="C35" s="3">
        <f t="shared" ref="C35:C51" si="2">SUM(D35:E35)</f>
        <v>72743580</v>
      </c>
      <c r="D35" s="3">
        <v>72016140</v>
      </c>
      <c r="E35" s="3">
        <v>727440</v>
      </c>
      <c r="F35" s="3">
        <f t="shared" si="1"/>
        <v>182256420</v>
      </c>
      <c r="G35" s="3"/>
      <c r="H35" s="3">
        <v>113728000</v>
      </c>
      <c r="I35" s="15">
        <v>68528420</v>
      </c>
      <c r="J35" s="3"/>
      <c r="K35" s="3"/>
      <c r="L35" s="4"/>
    </row>
    <row r="36" spans="1:12" ht="36.75" customHeight="1" x14ac:dyDescent="0.25">
      <c r="A36" s="1">
        <v>22</v>
      </c>
      <c r="B36" s="2" t="s">
        <v>59</v>
      </c>
      <c r="C36" s="3">
        <f t="shared" si="2"/>
        <v>42028500</v>
      </c>
      <c r="D36" s="3">
        <v>26141720</v>
      </c>
      <c r="E36" s="3">
        <v>15886780</v>
      </c>
      <c r="F36" s="3">
        <f t="shared" si="1"/>
        <v>154000000</v>
      </c>
      <c r="G36" s="3"/>
      <c r="H36" s="3">
        <v>95788000</v>
      </c>
      <c r="I36" s="15">
        <v>58212000</v>
      </c>
      <c r="J36" s="3">
        <f>SUM(K36:L36)</f>
        <v>154000000</v>
      </c>
      <c r="K36" s="3">
        <v>95788000</v>
      </c>
      <c r="L36" s="3">
        <v>58212000</v>
      </c>
    </row>
    <row r="37" spans="1:12" ht="24" customHeight="1" x14ac:dyDescent="0.25">
      <c r="A37" s="1">
        <v>23</v>
      </c>
      <c r="B37" s="2" t="s">
        <v>60</v>
      </c>
      <c r="C37" s="3">
        <f t="shared" si="2"/>
        <v>152500000</v>
      </c>
      <c r="D37" s="3">
        <v>94855000</v>
      </c>
      <c r="E37" s="3">
        <v>57645000</v>
      </c>
      <c r="F37" s="3">
        <f t="shared" si="1"/>
        <v>152500000</v>
      </c>
      <c r="G37" s="3"/>
      <c r="H37" s="3">
        <v>94855000</v>
      </c>
      <c r="I37" s="15">
        <v>57645000</v>
      </c>
      <c r="J37" s="3">
        <f>SUM(K37:L37)</f>
        <v>0</v>
      </c>
      <c r="K37" s="3"/>
      <c r="L37" s="3"/>
    </row>
    <row r="38" spans="1:12" ht="44.25" customHeight="1" x14ac:dyDescent="0.25">
      <c r="A38" s="1">
        <v>24</v>
      </c>
      <c r="B38" s="2" t="s">
        <v>14</v>
      </c>
      <c r="C38" s="3">
        <f t="shared" si="2"/>
        <v>1834903040</v>
      </c>
      <c r="D38" s="3">
        <v>1816554010</v>
      </c>
      <c r="E38" s="3">
        <v>18349030</v>
      </c>
      <c r="F38" s="3">
        <f t="shared" si="1"/>
        <v>0</v>
      </c>
      <c r="G38" s="3"/>
      <c r="H38" s="3"/>
      <c r="I38" s="3"/>
      <c r="J38" s="3"/>
      <c r="K38" s="4"/>
      <c r="L38" s="4"/>
    </row>
    <row r="39" spans="1:12" ht="41.25" customHeight="1" x14ac:dyDescent="0.25">
      <c r="A39" s="1">
        <v>25</v>
      </c>
      <c r="B39" s="2" t="s">
        <v>19</v>
      </c>
      <c r="C39" s="3">
        <f t="shared" si="2"/>
        <v>292311620</v>
      </c>
      <c r="D39" s="3">
        <v>248464880</v>
      </c>
      <c r="E39" s="3">
        <v>43846740</v>
      </c>
      <c r="F39" s="3">
        <f t="shared" si="1"/>
        <v>0</v>
      </c>
      <c r="G39" s="3"/>
      <c r="H39" s="3"/>
      <c r="I39" s="3"/>
      <c r="J39" s="3"/>
      <c r="K39" s="4"/>
      <c r="L39" s="4"/>
    </row>
    <row r="40" spans="1:12" ht="40.5" customHeight="1" x14ac:dyDescent="0.25">
      <c r="A40" s="1">
        <v>26</v>
      </c>
      <c r="B40" s="2" t="s">
        <v>20</v>
      </c>
      <c r="C40" s="3">
        <f t="shared" si="2"/>
        <v>156103730</v>
      </c>
      <c r="D40" s="3">
        <v>132688160</v>
      </c>
      <c r="E40" s="3">
        <v>23415570</v>
      </c>
      <c r="F40" s="3">
        <f t="shared" si="1"/>
        <v>0</v>
      </c>
      <c r="G40" s="3"/>
      <c r="H40" s="3"/>
      <c r="I40" s="3"/>
      <c r="J40" s="3"/>
      <c r="K40" s="4"/>
      <c r="L40" s="4"/>
    </row>
    <row r="41" spans="1:12" ht="39.75" customHeight="1" x14ac:dyDescent="0.25">
      <c r="A41" s="1">
        <v>27</v>
      </c>
      <c r="B41" s="2" t="s">
        <v>21</v>
      </c>
      <c r="C41" s="3">
        <f t="shared" si="2"/>
        <v>119677042.42</v>
      </c>
      <c r="D41" s="3">
        <v>74637100</v>
      </c>
      <c r="E41" s="3">
        <v>45039942.420000002</v>
      </c>
      <c r="F41" s="3">
        <f t="shared" si="1"/>
        <v>0</v>
      </c>
      <c r="G41" s="3"/>
      <c r="H41" s="3"/>
      <c r="I41" s="3"/>
      <c r="J41" s="3"/>
      <c r="K41" s="4"/>
      <c r="L41" s="4"/>
    </row>
    <row r="42" spans="1:12" ht="38.25" customHeight="1" x14ac:dyDescent="0.25">
      <c r="A42" s="1">
        <v>28</v>
      </c>
      <c r="B42" s="2" t="s">
        <v>22</v>
      </c>
      <c r="C42" s="3">
        <f t="shared" si="2"/>
        <v>39807460</v>
      </c>
      <c r="D42" s="3">
        <v>24839860</v>
      </c>
      <c r="E42" s="3">
        <v>14967600</v>
      </c>
      <c r="F42" s="3">
        <f>SUBTOTAL(9,G42:I42)</f>
        <v>0</v>
      </c>
      <c r="G42" s="3"/>
      <c r="H42" s="3"/>
      <c r="I42" s="3"/>
      <c r="J42" s="3"/>
      <c r="K42" s="4"/>
      <c r="L42" s="4"/>
    </row>
    <row r="43" spans="1:12" ht="31.5" x14ac:dyDescent="0.25">
      <c r="A43" s="1">
        <v>29</v>
      </c>
      <c r="B43" s="2" t="s">
        <v>23</v>
      </c>
      <c r="C43" s="3">
        <f t="shared" si="2"/>
        <v>27337110</v>
      </c>
      <c r="D43" s="3">
        <v>17058360</v>
      </c>
      <c r="E43" s="3">
        <v>10278750</v>
      </c>
      <c r="F43" s="3">
        <f>SUBTOTAL(9,G43:I43)</f>
        <v>41796100</v>
      </c>
      <c r="G43" s="3"/>
      <c r="H43" s="3">
        <v>26080760</v>
      </c>
      <c r="I43" s="3">
        <v>15715340</v>
      </c>
      <c r="J43" s="3"/>
      <c r="K43" s="4"/>
      <c r="L43" s="4"/>
    </row>
    <row r="44" spans="1:12" ht="42" customHeight="1" x14ac:dyDescent="0.25">
      <c r="A44" s="1">
        <v>30</v>
      </c>
      <c r="B44" s="2" t="s">
        <v>24</v>
      </c>
      <c r="C44" s="3">
        <f t="shared" si="2"/>
        <v>78019518.969999999</v>
      </c>
      <c r="D44" s="3">
        <v>44476530</v>
      </c>
      <c r="E44" s="3">
        <v>33542988.969999999</v>
      </c>
      <c r="F44" s="3">
        <f>SUBTOTAL(9,G44:I44)</f>
        <v>0</v>
      </c>
      <c r="G44" s="3"/>
      <c r="H44" s="3"/>
      <c r="I44" s="3"/>
      <c r="J44" s="3"/>
      <c r="K44" s="4"/>
      <c r="L44" s="4"/>
    </row>
    <row r="45" spans="1:12" ht="46.5" customHeight="1" x14ac:dyDescent="0.25">
      <c r="A45" s="1">
        <v>31</v>
      </c>
      <c r="B45" s="2" t="s">
        <v>25</v>
      </c>
      <c r="C45" s="3">
        <f t="shared" si="2"/>
        <v>117934140</v>
      </c>
      <c r="D45" s="3">
        <v>73590900</v>
      </c>
      <c r="E45" s="3">
        <v>44343240</v>
      </c>
      <c r="F45" s="3">
        <f>SUBTOTAL(9,G45:I45)</f>
        <v>0</v>
      </c>
      <c r="G45" s="3"/>
      <c r="H45" s="3"/>
      <c r="I45" s="3"/>
      <c r="J45" s="3"/>
      <c r="K45" s="4"/>
      <c r="L45" s="4"/>
    </row>
    <row r="46" spans="1:12" ht="40.5" customHeight="1" x14ac:dyDescent="0.25">
      <c r="A46" s="1">
        <v>32</v>
      </c>
      <c r="B46" s="2" t="s">
        <v>69</v>
      </c>
      <c r="C46" s="3">
        <f t="shared" si="2"/>
        <v>16516120</v>
      </c>
      <c r="D46" s="3">
        <v>10306060</v>
      </c>
      <c r="E46" s="3">
        <v>6210060</v>
      </c>
      <c r="F46" s="3"/>
      <c r="G46" s="3"/>
      <c r="H46" s="3"/>
      <c r="I46" s="3"/>
      <c r="J46" s="3"/>
      <c r="K46" s="4"/>
      <c r="L46" s="4"/>
    </row>
    <row r="47" spans="1:12" ht="30" customHeight="1" x14ac:dyDescent="0.25">
      <c r="A47" s="1">
        <v>33</v>
      </c>
      <c r="B47" s="2" t="s">
        <v>58</v>
      </c>
      <c r="C47" s="3">
        <f t="shared" si="2"/>
        <v>22645200</v>
      </c>
      <c r="D47" s="3">
        <v>14085310</v>
      </c>
      <c r="E47" s="3">
        <v>8559890</v>
      </c>
      <c r="F47" s="3">
        <f>SUBTOTAL(9,G47:I47)</f>
        <v>22645200</v>
      </c>
      <c r="G47" s="3"/>
      <c r="H47" s="3">
        <v>14085310</v>
      </c>
      <c r="I47" s="3">
        <v>8559890</v>
      </c>
      <c r="J47" s="3">
        <f>SUM(K47:L47)</f>
        <v>19410000</v>
      </c>
      <c r="K47" s="3">
        <v>12073020</v>
      </c>
      <c r="L47" s="3">
        <v>7336980</v>
      </c>
    </row>
    <row r="48" spans="1:12" ht="36.75" customHeight="1" x14ac:dyDescent="0.25">
      <c r="A48" s="1">
        <v>34</v>
      </c>
      <c r="B48" s="2" t="s">
        <v>72</v>
      </c>
      <c r="C48" s="3">
        <f t="shared" si="2"/>
        <v>12000000</v>
      </c>
      <c r="D48" s="3">
        <v>7487990</v>
      </c>
      <c r="E48" s="3">
        <v>4512010</v>
      </c>
      <c r="F48" s="3"/>
      <c r="G48" s="3"/>
      <c r="H48" s="3"/>
      <c r="I48" s="3"/>
      <c r="J48" s="3"/>
      <c r="K48" s="3"/>
      <c r="L48" s="3"/>
    </row>
    <row r="49" spans="1:13" ht="47.25" customHeight="1" x14ac:dyDescent="0.25">
      <c r="A49" s="1">
        <v>35</v>
      </c>
      <c r="B49" s="2" t="s">
        <v>73</v>
      </c>
      <c r="C49" s="3">
        <f t="shared" si="2"/>
        <v>38185100</v>
      </c>
      <c r="D49" s="3">
        <v>23468560</v>
      </c>
      <c r="E49" s="3">
        <v>14716540</v>
      </c>
      <c r="F49" s="3"/>
      <c r="G49" s="3"/>
      <c r="H49" s="3"/>
      <c r="I49" s="3"/>
      <c r="J49" s="3"/>
      <c r="K49" s="3"/>
      <c r="L49" s="3"/>
    </row>
    <row r="50" spans="1:13" ht="48" customHeight="1" x14ac:dyDescent="0.25">
      <c r="A50" s="1">
        <v>36</v>
      </c>
      <c r="B50" s="2" t="s">
        <v>26</v>
      </c>
      <c r="C50" s="3">
        <f t="shared" si="2"/>
        <v>202467690</v>
      </c>
      <c r="D50" s="3">
        <v>126339840</v>
      </c>
      <c r="E50" s="3">
        <v>76127850</v>
      </c>
      <c r="F50" s="3">
        <f>SUBTOTAL(9,G50:I50)</f>
        <v>0</v>
      </c>
      <c r="G50" s="3"/>
      <c r="H50" s="3"/>
      <c r="I50" s="3"/>
      <c r="J50" s="3"/>
      <c r="K50" s="4"/>
      <c r="L50" s="4"/>
    </row>
    <row r="51" spans="1:13" ht="23.25" customHeight="1" x14ac:dyDescent="0.25">
      <c r="A51" s="1">
        <v>37</v>
      </c>
      <c r="B51" s="2" t="s">
        <v>77</v>
      </c>
      <c r="C51" s="3">
        <f t="shared" si="2"/>
        <v>350000000</v>
      </c>
      <c r="D51" s="3">
        <v>216650000</v>
      </c>
      <c r="E51" s="3">
        <v>133350000</v>
      </c>
      <c r="F51" s="3">
        <f>SUM(G51:I51)</f>
        <v>35000000</v>
      </c>
      <c r="G51" s="3"/>
      <c r="H51" s="3">
        <v>21665000</v>
      </c>
      <c r="I51" s="3">
        <v>13335000</v>
      </c>
      <c r="J51" s="3">
        <f t="shared" ref="J51:J58" si="3">SUM(K51:L51)</f>
        <v>0</v>
      </c>
      <c r="K51" s="3"/>
      <c r="L51" s="3">
        <v>0</v>
      </c>
    </row>
    <row r="52" spans="1:13" ht="48" customHeight="1" x14ac:dyDescent="0.25">
      <c r="A52" s="1">
        <v>38</v>
      </c>
      <c r="B52" s="2" t="s">
        <v>61</v>
      </c>
      <c r="C52" s="3"/>
      <c r="D52" s="3"/>
      <c r="E52" s="3"/>
      <c r="F52" s="3"/>
      <c r="G52" s="3"/>
      <c r="H52" s="3"/>
      <c r="I52" s="3"/>
      <c r="J52" s="3">
        <f t="shared" si="3"/>
        <v>42500000</v>
      </c>
      <c r="K52" s="3">
        <v>26435000</v>
      </c>
      <c r="L52" s="3">
        <v>16065000</v>
      </c>
    </row>
    <row r="53" spans="1:13" ht="30" customHeight="1" x14ac:dyDescent="0.25">
      <c r="A53" s="1">
        <v>39</v>
      </c>
      <c r="B53" s="2" t="s">
        <v>62</v>
      </c>
      <c r="C53" s="3"/>
      <c r="D53" s="3"/>
      <c r="E53" s="3"/>
      <c r="F53" s="3"/>
      <c r="G53" s="3"/>
      <c r="H53" s="3"/>
      <c r="I53" s="3"/>
      <c r="J53" s="3">
        <f t="shared" si="3"/>
        <v>34325000</v>
      </c>
      <c r="K53" s="3">
        <v>21350150</v>
      </c>
      <c r="L53" s="3">
        <v>12974850</v>
      </c>
    </row>
    <row r="54" spans="1:13" ht="29.25" customHeight="1" x14ac:dyDescent="0.25">
      <c r="A54" s="1">
        <v>40</v>
      </c>
      <c r="B54" s="2" t="s">
        <v>63</v>
      </c>
      <c r="C54" s="3"/>
      <c r="D54" s="3"/>
      <c r="E54" s="3"/>
      <c r="F54" s="3"/>
      <c r="G54" s="3"/>
      <c r="H54" s="3"/>
      <c r="I54" s="3"/>
      <c r="J54" s="3">
        <f t="shared" si="3"/>
        <v>17700000</v>
      </c>
      <c r="K54" s="3">
        <v>11009400</v>
      </c>
      <c r="L54" s="3">
        <v>6690600</v>
      </c>
    </row>
    <row r="55" spans="1:13" ht="27" customHeight="1" x14ac:dyDescent="0.25">
      <c r="A55" s="1">
        <v>41</v>
      </c>
      <c r="B55" s="2" t="s">
        <v>64</v>
      </c>
      <c r="C55" s="3"/>
      <c r="D55" s="3"/>
      <c r="E55" s="3"/>
      <c r="F55" s="3"/>
      <c r="G55" s="3"/>
      <c r="H55" s="3"/>
      <c r="I55" s="3"/>
      <c r="J55" s="3">
        <f t="shared" si="3"/>
        <v>42500000</v>
      </c>
      <c r="K55" s="3">
        <v>26435000</v>
      </c>
      <c r="L55" s="3">
        <v>16065000</v>
      </c>
    </row>
    <row r="56" spans="1:13" ht="24" customHeight="1" x14ac:dyDescent="0.25">
      <c r="A56" s="1">
        <v>42</v>
      </c>
      <c r="B56" s="2" t="s">
        <v>27</v>
      </c>
      <c r="C56" s="3"/>
      <c r="D56" s="3"/>
      <c r="E56" s="3"/>
      <c r="F56" s="3"/>
      <c r="G56" s="3"/>
      <c r="H56" s="3"/>
      <c r="I56" s="3"/>
      <c r="J56" s="3">
        <f t="shared" si="3"/>
        <v>99274510</v>
      </c>
      <c r="K56" s="3">
        <v>61748740</v>
      </c>
      <c r="L56" s="3">
        <v>37525770</v>
      </c>
    </row>
    <row r="57" spans="1:13" ht="32.450000000000003" customHeight="1" x14ac:dyDescent="0.25">
      <c r="A57" s="1">
        <v>43</v>
      </c>
      <c r="B57" s="2" t="s">
        <v>28</v>
      </c>
      <c r="C57" s="3">
        <f>SUM(D57:E57)</f>
        <v>1480960</v>
      </c>
      <c r="D57" s="3">
        <v>1466150</v>
      </c>
      <c r="E57" s="3">
        <v>14810</v>
      </c>
      <c r="F57" s="3">
        <f>SUM(G57:I57)</f>
        <v>133883260</v>
      </c>
      <c r="G57" s="3"/>
      <c r="H57" s="3">
        <v>82873730</v>
      </c>
      <c r="I57" s="3">
        <v>51009530</v>
      </c>
      <c r="J57" s="3">
        <f t="shared" si="3"/>
        <v>0</v>
      </c>
      <c r="K57" s="3"/>
      <c r="L57" s="3"/>
    </row>
    <row r="58" spans="1:13" ht="22.5" customHeight="1" x14ac:dyDescent="0.25">
      <c r="A58" s="1">
        <v>44</v>
      </c>
      <c r="B58" s="2" t="s">
        <v>29</v>
      </c>
      <c r="C58" s="3"/>
      <c r="D58" s="3"/>
      <c r="E58" s="3"/>
      <c r="F58" s="3"/>
      <c r="G58" s="3"/>
      <c r="H58" s="3"/>
      <c r="I58" s="3"/>
      <c r="J58" s="3">
        <f t="shared" si="3"/>
        <v>22000000</v>
      </c>
      <c r="K58" s="3">
        <v>13684000</v>
      </c>
      <c r="L58" s="3">
        <v>8316000</v>
      </c>
    </row>
    <row r="59" spans="1:13" ht="45.75" customHeight="1" x14ac:dyDescent="0.25">
      <c r="A59" s="1">
        <v>45</v>
      </c>
      <c r="B59" s="2" t="s">
        <v>66</v>
      </c>
      <c r="C59" s="3">
        <f t="shared" ref="C59:C64" si="4">SUM(D59:E59)</f>
        <v>9486680</v>
      </c>
      <c r="D59" s="3">
        <v>5919690</v>
      </c>
      <c r="E59" s="3">
        <v>3566990</v>
      </c>
      <c r="F59" s="3"/>
      <c r="G59" s="3"/>
      <c r="H59" s="3"/>
      <c r="I59" s="3"/>
      <c r="J59" s="3"/>
      <c r="K59" s="4"/>
      <c r="L59" s="4"/>
    </row>
    <row r="60" spans="1:13" ht="46.5" customHeight="1" x14ac:dyDescent="0.25">
      <c r="A60" s="1">
        <v>46</v>
      </c>
      <c r="B60" s="2" t="s">
        <v>65</v>
      </c>
      <c r="C60" s="3">
        <f t="shared" si="4"/>
        <v>20729050</v>
      </c>
      <c r="D60" s="3">
        <v>20371610</v>
      </c>
      <c r="E60" s="3">
        <v>357440</v>
      </c>
      <c r="F60" s="3">
        <f>SUBTOTAL(9,G60:I60)</f>
        <v>0</v>
      </c>
      <c r="G60" s="3"/>
      <c r="H60" s="3"/>
      <c r="I60" s="3"/>
      <c r="J60" s="3"/>
      <c r="K60" s="4"/>
      <c r="L60" s="4"/>
    </row>
    <row r="61" spans="1:13" ht="48" customHeight="1" x14ac:dyDescent="0.25">
      <c r="A61" s="1">
        <v>47</v>
      </c>
      <c r="B61" s="2" t="s">
        <v>67</v>
      </c>
      <c r="C61" s="3">
        <f t="shared" si="4"/>
        <v>41513290</v>
      </c>
      <c r="D61" s="3">
        <v>25514060</v>
      </c>
      <c r="E61" s="3">
        <v>15999230</v>
      </c>
      <c r="F61" s="3"/>
      <c r="G61" s="3"/>
      <c r="H61" s="3"/>
      <c r="I61" s="3"/>
      <c r="J61" s="3"/>
      <c r="K61" s="4"/>
      <c r="L61" s="4"/>
    </row>
    <row r="62" spans="1:13" s="16" customFormat="1" ht="48.75" customHeight="1" x14ac:dyDescent="0.25">
      <c r="A62" s="1">
        <v>48</v>
      </c>
      <c r="B62" s="2" t="s">
        <v>68</v>
      </c>
      <c r="C62" s="3">
        <f t="shared" si="4"/>
        <v>87937250</v>
      </c>
      <c r="D62" s="3">
        <v>54046230</v>
      </c>
      <c r="E62" s="3">
        <v>33891020</v>
      </c>
      <c r="F62" s="3"/>
      <c r="G62" s="3"/>
      <c r="H62" s="3"/>
      <c r="I62" s="3"/>
      <c r="J62" s="3"/>
      <c r="K62" s="4"/>
      <c r="L62" s="4"/>
      <c r="M62" s="5"/>
    </row>
    <row r="63" spans="1:13" s="16" customFormat="1" ht="41.25" customHeight="1" x14ac:dyDescent="0.25">
      <c r="A63" s="1">
        <v>49</v>
      </c>
      <c r="B63" s="2" t="s">
        <v>70</v>
      </c>
      <c r="C63" s="3">
        <f t="shared" si="4"/>
        <v>19982250</v>
      </c>
      <c r="D63" s="3">
        <v>12281090</v>
      </c>
      <c r="E63" s="3">
        <v>7701160</v>
      </c>
      <c r="F63" s="3"/>
      <c r="G63" s="3"/>
      <c r="H63" s="3"/>
      <c r="I63" s="3"/>
      <c r="J63" s="3"/>
      <c r="K63" s="4"/>
      <c r="L63" s="4"/>
      <c r="M63" s="5"/>
    </row>
    <row r="64" spans="1:13" s="16" customFormat="1" ht="41.25" customHeight="1" x14ac:dyDescent="0.25">
      <c r="A64" s="1">
        <v>50</v>
      </c>
      <c r="B64" s="2" t="s">
        <v>71</v>
      </c>
      <c r="C64" s="3">
        <f t="shared" si="4"/>
        <v>24999990</v>
      </c>
      <c r="D64" s="3">
        <v>15364990</v>
      </c>
      <c r="E64" s="3">
        <v>9635000</v>
      </c>
      <c r="F64" s="3"/>
      <c r="G64" s="3"/>
      <c r="H64" s="3"/>
      <c r="I64" s="3"/>
      <c r="J64" s="3"/>
      <c r="K64" s="4"/>
      <c r="L64" s="4"/>
      <c r="M64" s="5"/>
    </row>
    <row r="65" spans="1:13" ht="27.75" customHeight="1" x14ac:dyDescent="0.25">
      <c r="A65" s="1">
        <v>51</v>
      </c>
      <c r="B65" s="2" t="s">
        <v>30</v>
      </c>
      <c r="C65" s="3">
        <f>SUBTOTAL(9,D65:E65)</f>
        <v>40150000</v>
      </c>
      <c r="D65" s="3">
        <v>24973300</v>
      </c>
      <c r="E65" s="3">
        <v>15176700</v>
      </c>
      <c r="F65" s="3">
        <f>SUM(G65:I65)</f>
        <v>401500000</v>
      </c>
      <c r="G65" s="3"/>
      <c r="H65" s="3">
        <v>249733000</v>
      </c>
      <c r="I65" s="3">
        <v>151767000</v>
      </c>
      <c r="J65" s="3">
        <f>SUM(K65:L65)</f>
        <v>0</v>
      </c>
      <c r="K65" s="3"/>
      <c r="L65" s="3"/>
    </row>
    <row r="66" spans="1:13" ht="39.75" customHeight="1" x14ac:dyDescent="0.25">
      <c r="A66" s="1">
        <v>52</v>
      </c>
      <c r="B66" s="2" t="s">
        <v>31</v>
      </c>
      <c r="C66" s="3"/>
      <c r="D66" s="3"/>
      <c r="E66" s="3"/>
      <c r="F66" s="3">
        <f>SUBTOTAL(9,G66:I66)</f>
        <v>83830000</v>
      </c>
      <c r="G66" s="3"/>
      <c r="H66" s="3">
        <v>52142260</v>
      </c>
      <c r="I66" s="3">
        <v>31687740</v>
      </c>
      <c r="J66" s="3">
        <f>SUM(K66:L66)</f>
        <v>83830000</v>
      </c>
      <c r="K66" s="3">
        <v>52142260</v>
      </c>
      <c r="L66" s="3">
        <v>31687740</v>
      </c>
    </row>
    <row r="67" spans="1:13" ht="48" customHeight="1" x14ac:dyDescent="0.25">
      <c r="A67" s="1">
        <v>53</v>
      </c>
      <c r="B67" s="2" t="s">
        <v>18</v>
      </c>
      <c r="C67" s="3">
        <f t="shared" ref="C67:C76" si="5">SUM(D67:E67)</f>
        <v>116350835.93000001</v>
      </c>
      <c r="D67" s="3">
        <v>70906130</v>
      </c>
      <c r="E67" s="3">
        <v>45444705.93</v>
      </c>
      <c r="F67" s="3">
        <f>SUM(G67:I67)</f>
        <v>0</v>
      </c>
      <c r="G67" s="3"/>
      <c r="H67" s="3"/>
      <c r="I67" s="3"/>
      <c r="J67" s="3"/>
      <c r="K67" s="4"/>
      <c r="L67" s="4"/>
    </row>
    <row r="68" spans="1:13" ht="37.5" customHeight="1" x14ac:dyDescent="0.25">
      <c r="A68" s="1">
        <v>54</v>
      </c>
      <c r="B68" s="2" t="s">
        <v>74</v>
      </c>
      <c r="C68" s="3">
        <f t="shared" si="5"/>
        <v>323579000</v>
      </c>
      <c r="D68" s="3">
        <v>287176360</v>
      </c>
      <c r="E68" s="3">
        <v>36402640</v>
      </c>
      <c r="F68" s="3"/>
      <c r="G68" s="3"/>
      <c r="H68" s="3"/>
      <c r="I68" s="3"/>
      <c r="J68" s="3"/>
      <c r="K68" s="3"/>
      <c r="L68" s="3"/>
    </row>
    <row r="69" spans="1:13" ht="24" customHeight="1" x14ac:dyDescent="0.25">
      <c r="A69" s="1">
        <v>55</v>
      </c>
      <c r="B69" s="2" t="s">
        <v>76</v>
      </c>
      <c r="C69" s="3">
        <f t="shared" si="5"/>
        <v>96700000</v>
      </c>
      <c r="D69" s="3">
        <v>91458000</v>
      </c>
      <c r="E69" s="3">
        <v>5242000</v>
      </c>
      <c r="F69" s="3"/>
      <c r="G69" s="3"/>
      <c r="H69" s="3"/>
      <c r="I69" s="3"/>
      <c r="J69" s="3"/>
      <c r="K69" s="3"/>
      <c r="L69" s="3"/>
    </row>
    <row r="70" spans="1:13" ht="62.25" customHeight="1" x14ac:dyDescent="0.25">
      <c r="A70" s="1">
        <v>56</v>
      </c>
      <c r="B70" s="2" t="s">
        <v>75</v>
      </c>
      <c r="C70" s="3">
        <f t="shared" si="5"/>
        <v>1780960.02</v>
      </c>
      <c r="D70" s="3"/>
      <c r="E70" s="3">
        <v>1780960.02</v>
      </c>
      <c r="F70" s="3"/>
      <c r="G70" s="3"/>
      <c r="H70" s="3"/>
      <c r="I70" s="3"/>
      <c r="J70" s="3"/>
      <c r="K70" s="3"/>
      <c r="L70" s="3"/>
    </row>
    <row r="71" spans="1:13" ht="35.25" customHeight="1" x14ac:dyDescent="0.25">
      <c r="A71" s="1">
        <v>57</v>
      </c>
      <c r="B71" s="2" t="s">
        <v>50</v>
      </c>
      <c r="C71" s="3">
        <f t="shared" si="5"/>
        <v>5628866.2699999996</v>
      </c>
      <c r="D71" s="3"/>
      <c r="E71" s="3">
        <v>5628866.2699999996</v>
      </c>
      <c r="F71" s="3">
        <f t="shared" ref="F71:F76" si="6">SUM(G71:I71)</f>
        <v>0</v>
      </c>
      <c r="G71" s="3"/>
      <c r="H71" s="3"/>
      <c r="I71" s="3"/>
      <c r="J71" s="3"/>
      <c r="K71" s="4"/>
      <c r="L71" s="4"/>
    </row>
    <row r="72" spans="1:13" ht="29.25" customHeight="1" x14ac:dyDescent="0.25">
      <c r="A72" s="1">
        <v>58</v>
      </c>
      <c r="B72" s="2" t="s">
        <v>51</v>
      </c>
      <c r="C72" s="3">
        <f t="shared" si="5"/>
        <v>15646024.42</v>
      </c>
      <c r="D72" s="3"/>
      <c r="E72" s="3">
        <v>15646024.42</v>
      </c>
      <c r="F72" s="3">
        <f t="shared" si="6"/>
        <v>0</v>
      </c>
      <c r="G72" s="3"/>
      <c r="H72" s="3"/>
      <c r="I72" s="3"/>
      <c r="J72" s="3"/>
      <c r="K72" s="4"/>
      <c r="L72" s="4"/>
    </row>
    <row r="73" spans="1:13" ht="60" customHeight="1" x14ac:dyDescent="0.25">
      <c r="A73" s="1">
        <v>59</v>
      </c>
      <c r="B73" s="2" t="s">
        <v>52</v>
      </c>
      <c r="C73" s="3">
        <f t="shared" si="5"/>
        <v>3750090.89</v>
      </c>
      <c r="D73" s="3"/>
      <c r="E73" s="3">
        <v>3750090.89</v>
      </c>
      <c r="F73" s="3">
        <f t="shared" si="6"/>
        <v>0</v>
      </c>
      <c r="G73" s="3"/>
      <c r="H73" s="3"/>
      <c r="I73" s="3"/>
      <c r="J73" s="3"/>
      <c r="K73" s="4"/>
      <c r="L73" s="4"/>
    </row>
    <row r="74" spans="1:13" ht="52.5" customHeight="1" x14ac:dyDescent="0.25">
      <c r="A74" s="1">
        <v>60</v>
      </c>
      <c r="B74" s="2" t="s">
        <v>53</v>
      </c>
      <c r="C74" s="3">
        <f t="shared" si="5"/>
        <v>7303282.0099999998</v>
      </c>
      <c r="D74" s="3"/>
      <c r="E74" s="3">
        <v>7303282.0099999998</v>
      </c>
      <c r="F74" s="3">
        <f t="shared" si="6"/>
        <v>0</v>
      </c>
      <c r="G74" s="3"/>
      <c r="H74" s="3"/>
      <c r="I74" s="3"/>
      <c r="J74" s="3"/>
      <c r="K74" s="4"/>
      <c r="L74" s="4"/>
    </row>
    <row r="75" spans="1:13" ht="61.5" customHeight="1" x14ac:dyDescent="0.25">
      <c r="A75" s="1">
        <v>61</v>
      </c>
      <c r="B75" s="2" t="s">
        <v>32</v>
      </c>
      <c r="C75" s="3">
        <f t="shared" si="5"/>
        <v>20705000</v>
      </c>
      <c r="D75" s="3">
        <v>20705000</v>
      </c>
      <c r="E75" s="3"/>
      <c r="F75" s="3">
        <f t="shared" si="6"/>
        <v>13804000</v>
      </c>
      <c r="G75" s="3"/>
      <c r="H75" s="3">
        <v>13804000</v>
      </c>
      <c r="I75" s="3"/>
      <c r="J75" s="3">
        <f>SUM(K75:L75)</f>
        <v>6902000</v>
      </c>
      <c r="K75" s="3">
        <v>6902000</v>
      </c>
      <c r="L75" s="3"/>
    </row>
    <row r="76" spans="1:13" ht="48.75" customHeight="1" x14ac:dyDescent="0.25">
      <c r="A76" s="1">
        <v>62</v>
      </c>
      <c r="B76" s="2" t="s">
        <v>33</v>
      </c>
      <c r="C76" s="3">
        <f t="shared" si="5"/>
        <v>390511716.44</v>
      </c>
      <c r="D76" s="3">
        <v>243679310</v>
      </c>
      <c r="E76" s="3">
        <v>146832406.44</v>
      </c>
      <c r="F76" s="3">
        <f t="shared" si="6"/>
        <v>383386293.24000001</v>
      </c>
      <c r="G76" s="3"/>
      <c r="H76" s="3">
        <v>239232990</v>
      </c>
      <c r="I76" s="3">
        <v>144153303.24000001</v>
      </c>
      <c r="J76" s="3">
        <f>SUM(K76:L76)</f>
        <v>0</v>
      </c>
      <c r="K76" s="3"/>
      <c r="L76" s="3"/>
    </row>
    <row r="77" spans="1:13" ht="50.25" customHeight="1" x14ac:dyDescent="0.25">
      <c r="A77" s="17"/>
      <c r="B77" s="18" t="s">
        <v>34</v>
      </c>
      <c r="C77" s="19">
        <f>SUM(C15:C76)</f>
        <v>6342991630.3700018</v>
      </c>
      <c r="D77" s="19">
        <f t="shared" ref="D77:L77" si="7">SUM(D15:D76)</f>
        <v>4930807083</v>
      </c>
      <c r="E77" s="19">
        <f t="shared" si="7"/>
        <v>1412184547.3700001</v>
      </c>
      <c r="F77" s="19">
        <f t="shared" si="7"/>
        <v>3304844630.2399998</v>
      </c>
      <c r="G77" s="19">
        <f t="shared" si="7"/>
        <v>0</v>
      </c>
      <c r="H77" s="19">
        <f t="shared" si="7"/>
        <v>2136091197</v>
      </c>
      <c r="I77" s="19">
        <f t="shared" si="7"/>
        <v>1168753433.24</v>
      </c>
      <c r="J77" s="19">
        <f t="shared" si="7"/>
        <v>2117942770</v>
      </c>
      <c r="K77" s="19">
        <f t="shared" si="7"/>
        <v>1317550660</v>
      </c>
      <c r="L77" s="19">
        <f t="shared" si="7"/>
        <v>800392110</v>
      </c>
      <c r="M77" s="16"/>
    </row>
    <row r="78" spans="1:13" x14ac:dyDescent="0.25">
      <c r="C78" s="20"/>
    </row>
    <row r="79" spans="1:13" ht="38.25" customHeight="1" x14ac:dyDescent="0.3">
      <c r="B79" s="21" t="s">
        <v>78</v>
      </c>
      <c r="C79" s="6"/>
      <c r="D79" s="6"/>
      <c r="E79" s="6"/>
      <c r="F79" s="6"/>
      <c r="G79" s="6"/>
      <c r="H79" s="6"/>
      <c r="I79" s="6"/>
      <c r="J79" s="6"/>
    </row>
    <row r="80" spans="1:13" ht="18.75" x14ac:dyDescent="0.25">
      <c r="B80" s="22" t="s">
        <v>54</v>
      </c>
      <c r="E80" s="20"/>
      <c r="F80" s="22" t="s">
        <v>55</v>
      </c>
    </row>
    <row r="83" spans="3:3" x14ac:dyDescent="0.25">
      <c r="C83" s="20"/>
    </row>
  </sheetData>
  <autoFilter ref="A14:M78">
    <sortState ref="A15:O78">
      <sortCondition ref="A14:A78"/>
    </sortState>
  </autoFilter>
  <mergeCells count="8">
    <mergeCell ref="A12:A13"/>
    <mergeCell ref="B10:J10"/>
    <mergeCell ref="B11:J11"/>
    <mergeCell ref="A9:L9"/>
    <mergeCell ref="C12:E12"/>
    <mergeCell ref="F12:I12"/>
    <mergeCell ref="J12:L12"/>
    <mergeCell ref="B12:B13"/>
  </mergeCells>
  <pageMargins left="0.19685039370078741" right="0.19685039370078741" top="0.39370078740157483" bottom="0.19685039370078741" header="0.19685039370078741" footer="0.35433070866141736"/>
  <pageSetup paperSize="9" scale="3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Кочережко Оксана Анатольевна</cp:lastModifiedBy>
  <cp:lastPrinted>2025-12-16T07:19:57Z</cp:lastPrinted>
  <dcterms:created xsi:type="dcterms:W3CDTF">2021-04-12T14:52:46Z</dcterms:created>
  <dcterms:modified xsi:type="dcterms:W3CDTF">2025-12-22T15:21:18Z</dcterms:modified>
</cp:coreProperties>
</file>